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asterthesis\g_partner\"/>
    </mc:Choice>
  </mc:AlternateContent>
  <xr:revisionPtr revIDLastSave="0" documentId="13_ncr:9_{7CAAB72C-9077-40DE-B280-C6F39229642F}" xr6:coauthVersionLast="47" xr6:coauthVersionMax="47" xr10:uidLastSave="{00000000-0000-0000-0000-000000000000}"/>
  <bookViews>
    <workbookView xWindow="-120" yWindow="-120" windowWidth="51840" windowHeight="21390" xr2:uid="{7B299C11-93D2-47D3-8BC8-6016FC15D0D4}"/>
  </bookViews>
  <sheets>
    <sheet name="data" sheetId="1" r:id="rId1"/>
    <sheet name="data (2)" sheetId="2" r:id="rId2"/>
  </sheets>
  <definedNames>
    <definedName name="solver_adj" localSheetId="0" hidden="1">data!#REF!</definedName>
    <definedName name="solver_adj" localSheetId="1" hidden="1">'data (2)'!$F$2:$F$16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data!#REF!</definedName>
    <definedName name="solver_lhs1" localSheetId="1" hidden="1">'data (2)'!$F$2:$F$16</definedName>
    <definedName name="solver_lhs2" localSheetId="0" hidden="1">data!#REF!</definedName>
    <definedName name="solver_lhs2" localSheetId="1" hidden="1">'data (2)'!$F$2:$F$16</definedName>
    <definedName name="solver_lhs3" localSheetId="0" hidden="1">data!#REF!</definedName>
    <definedName name="solver_lhs3" localSheetId="1" hidden="1">'data (2)'!#REF!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3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data!#REF!</definedName>
    <definedName name="solver_opt" localSheetId="1" hidden="1">'data (2)'!$H$18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3</definedName>
    <definedName name="solver_rel3" localSheetId="0" hidden="1">3</definedName>
    <definedName name="solver_rel3" localSheetId="1" hidden="1">3</definedName>
    <definedName name="solver_rhs1" localSheetId="0" hidden="1">data!$B$2</definedName>
    <definedName name="solver_rhs1" localSheetId="1" hidden="1">'data (2)'!$D$2:$D$16</definedName>
    <definedName name="solver_rhs2" localSheetId="0" hidden="1">data!$D$2</definedName>
    <definedName name="solver_rhs2" localSheetId="1" hidden="1">'data (2)'!$C$2:$C$16</definedName>
    <definedName name="solver_rhs3" localSheetId="0" hidden="1">data!$C$2</definedName>
    <definedName name="solver_rhs3" localSheetId="1" hidden="1">'data (2)'!#REF!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3</definedName>
    <definedName name="solver_typ" localSheetId="1" hidden="1">1</definedName>
    <definedName name="solver_val" localSheetId="0" hidden="1">198000</definedName>
    <definedName name="solver_val" localSheetId="1" hidden="1">198000</definedName>
    <definedName name="solver_ver" localSheetId="0" hidden="1">3</definedName>
    <definedName name="solver_ver" localSheetId="1" hidden="1">3</definedName>
  </definedNames>
  <calcPr calcId="0"/>
</workbook>
</file>

<file path=xl/calcChain.xml><?xml version="1.0" encoding="utf-8"?>
<calcChain xmlns="http://schemas.openxmlformats.org/spreadsheetml/2006/main">
  <c r="H18" i="2" l="1"/>
  <c r="H3" i="2"/>
  <c r="H8" i="2"/>
  <c r="I16" i="2"/>
  <c r="H16" i="2"/>
  <c r="G16" i="2"/>
  <c r="I15" i="2"/>
  <c r="H15" i="2"/>
  <c r="G15" i="2"/>
  <c r="I14" i="2"/>
  <c r="H14" i="2"/>
  <c r="G14" i="2"/>
  <c r="I13" i="2"/>
  <c r="H13" i="2"/>
  <c r="G13" i="2"/>
  <c r="I12" i="2"/>
  <c r="H12" i="2"/>
  <c r="G12" i="2"/>
  <c r="I11" i="2"/>
  <c r="H11" i="2"/>
  <c r="G11" i="2"/>
  <c r="I10" i="2"/>
  <c r="H10" i="2"/>
  <c r="G10" i="2"/>
  <c r="I9" i="2"/>
  <c r="H9" i="2"/>
  <c r="G9" i="2"/>
  <c r="I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3" i="2"/>
  <c r="G3" i="2"/>
  <c r="I2" i="2"/>
  <c r="H2" i="2"/>
  <c r="G2" i="2"/>
</calcChain>
</file>

<file path=xl/sharedStrings.xml><?xml version="1.0" encoding="utf-8"?>
<sst xmlns="http://schemas.openxmlformats.org/spreadsheetml/2006/main" count="14" uniqueCount="9">
  <si>
    <t>ID</t>
  </si>
  <si>
    <t>Total</t>
  </si>
  <si>
    <t>minimal Lotsize</t>
  </si>
  <si>
    <t>maximal Lotsize</t>
  </si>
  <si>
    <t>time</t>
  </si>
  <si>
    <t>goal</t>
  </si>
  <si>
    <t>p_time</t>
  </si>
  <si>
    <t>lotsize</t>
  </si>
  <si>
    <t>maxtime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</si>
</sst>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3" fontId="0" fillId="0" borderId="0" xfId="0" applyNumberFormat="1"/>
    <xf numFmtId="0" fontId="0" fillId="33" borderId="0" xfId="0" applyFill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0F825-FE4A-433F-A10C-FF2923829588}">
  <dimension ref="A1:E19"/>
  <sheetViews>
    <sheetView tabSelected="1" zoomScale="130" zoomScaleNormal="130" workbookViewId="0">
      <selection activeCell="E10" sqref="E10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0</v>
      </c>
      <c r="B2">
        <v>957</v>
      </c>
      <c r="C2">
        <v>400</v>
      </c>
      <c r="D2">
        <v>5600</v>
      </c>
      <c r="E2">
        <v>32</v>
      </c>
    </row>
    <row r="3" spans="1:5" x14ac:dyDescent="0.25">
      <c r="A3">
        <v>1</v>
      </c>
      <c r="B3" s="1">
        <v>15136</v>
      </c>
      <c r="C3">
        <v>4400</v>
      </c>
      <c r="D3">
        <v>8000</v>
      </c>
      <c r="E3">
        <v>36</v>
      </c>
    </row>
    <row r="4" spans="1:5" x14ac:dyDescent="0.25">
      <c r="A4">
        <v>2</v>
      </c>
      <c r="B4" s="1">
        <v>36286</v>
      </c>
      <c r="C4">
        <v>3960</v>
      </c>
      <c r="D4">
        <v>10560</v>
      </c>
      <c r="E4">
        <v>41.8</v>
      </c>
    </row>
    <row r="5" spans="1:5" x14ac:dyDescent="0.25">
      <c r="A5">
        <v>3</v>
      </c>
      <c r="B5" s="1">
        <v>13705</v>
      </c>
      <c r="C5">
        <v>2880</v>
      </c>
      <c r="D5">
        <v>16000</v>
      </c>
      <c r="E5">
        <v>84</v>
      </c>
    </row>
    <row r="6" spans="1:5" x14ac:dyDescent="0.25">
      <c r="A6">
        <v>4</v>
      </c>
      <c r="B6" s="1">
        <v>36261</v>
      </c>
      <c r="C6">
        <v>2000</v>
      </c>
      <c r="D6">
        <v>7500</v>
      </c>
      <c r="E6">
        <v>37.6</v>
      </c>
    </row>
    <row r="7" spans="1:5" x14ac:dyDescent="0.25">
      <c r="A7">
        <v>5</v>
      </c>
      <c r="B7" s="1">
        <v>76744</v>
      </c>
      <c r="C7">
        <v>2880</v>
      </c>
      <c r="D7">
        <v>7040</v>
      </c>
      <c r="E7">
        <v>46.9</v>
      </c>
    </row>
    <row r="8" spans="1:5" x14ac:dyDescent="0.25">
      <c r="A8">
        <v>6</v>
      </c>
      <c r="B8" s="1">
        <v>4810</v>
      </c>
      <c r="C8">
        <v>1700</v>
      </c>
      <c r="D8">
        <v>6100</v>
      </c>
      <c r="E8">
        <v>48.5</v>
      </c>
    </row>
    <row r="9" spans="1:5" x14ac:dyDescent="0.25">
      <c r="A9">
        <v>7</v>
      </c>
      <c r="B9" s="1">
        <v>21412</v>
      </c>
      <c r="C9">
        <v>1920</v>
      </c>
      <c r="D9">
        <v>6960</v>
      </c>
      <c r="E9">
        <v>59.5</v>
      </c>
    </row>
    <row r="10" spans="1:5" x14ac:dyDescent="0.25">
      <c r="A10">
        <v>8</v>
      </c>
      <c r="B10" s="1">
        <v>8785</v>
      </c>
      <c r="C10">
        <v>1280</v>
      </c>
      <c r="D10">
        <v>5600</v>
      </c>
      <c r="E10">
        <v>60.5</v>
      </c>
    </row>
    <row r="11" spans="1:5" x14ac:dyDescent="0.25">
      <c r="A11">
        <v>9</v>
      </c>
      <c r="B11" s="1">
        <v>6934</v>
      </c>
      <c r="C11">
        <v>1600</v>
      </c>
      <c r="D11">
        <v>8800</v>
      </c>
      <c r="E11">
        <v>58.5</v>
      </c>
    </row>
    <row r="12" spans="1:5" x14ac:dyDescent="0.25">
      <c r="A12">
        <v>10</v>
      </c>
      <c r="B12" s="1">
        <v>4715</v>
      </c>
      <c r="C12">
        <v>1200</v>
      </c>
      <c r="D12">
        <v>2400</v>
      </c>
      <c r="E12">
        <v>65</v>
      </c>
    </row>
    <row r="13" spans="1:5" x14ac:dyDescent="0.25">
      <c r="A13">
        <v>11</v>
      </c>
      <c r="B13" s="1">
        <v>1691</v>
      </c>
      <c r="C13">
        <v>72</v>
      </c>
      <c r="D13">
        <v>1440</v>
      </c>
      <c r="E13">
        <v>58.8</v>
      </c>
    </row>
    <row r="14" spans="1:5" x14ac:dyDescent="0.25">
      <c r="A14">
        <v>12</v>
      </c>
      <c r="B14" s="1">
        <v>24519</v>
      </c>
      <c r="C14">
        <v>1440</v>
      </c>
      <c r="D14">
        <v>5640</v>
      </c>
      <c r="E14">
        <v>59.6</v>
      </c>
    </row>
    <row r="15" spans="1:5" x14ac:dyDescent="0.25">
      <c r="A15">
        <v>13</v>
      </c>
      <c r="B15" s="1">
        <v>19337</v>
      </c>
      <c r="C15">
        <v>1600</v>
      </c>
      <c r="D15">
        <v>6560</v>
      </c>
      <c r="E15">
        <v>56.4</v>
      </c>
    </row>
    <row r="16" spans="1:5" x14ac:dyDescent="0.25">
      <c r="A16">
        <v>14</v>
      </c>
      <c r="B16" s="1">
        <v>24014</v>
      </c>
      <c r="C16">
        <v>1680</v>
      </c>
      <c r="D16">
        <v>5680</v>
      </c>
      <c r="E16">
        <v>61.6</v>
      </c>
    </row>
    <row r="17" spans="1:5" x14ac:dyDescent="0.25">
      <c r="A17">
        <v>15</v>
      </c>
      <c r="B17" s="1">
        <v>33957</v>
      </c>
      <c r="C17">
        <v>1040</v>
      </c>
      <c r="D17">
        <v>4800</v>
      </c>
      <c r="E17">
        <v>83.2</v>
      </c>
    </row>
    <row r="18" spans="1:5" x14ac:dyDescent="0.25">
      <c r="A18">
        <v>16</v>
      </c>
      <c r="B18">
        <v>189</v>
      </c>
      <c r="C18">
        <v>800</v>
      </c>
      <c r="D18">
        <v>4800</v>
      </c>
      <c r="E18">
        <v>50</v>
      </c>
    </row>
    <row r="19" spans="1:5" x14ac:dyDescent="0.25">
      <c r="A19">
        <v>17</v>
      </c>
      <c r="B19" s="1">
        <v>21522</v>
      </c>
      <c r="C19">
        <v>3696</v>
      </c>
      <c r="D19">
        <v>7128</v>
      </c>
      <c r="E19">
        <v>47.4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08F58-11B2-41CB-B83A-0657B794A3BF}">
  <dimension ref="A1:I18"/>
  <sheetViews>
    <sheetView zoomScale="130" zoomScaleNormal="130" workbookViewId="0">
      <selection activeCell="P5" sqref="P5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s="3" t="s">
        <v>8</v>
      </c>
      <c r="H1" t="s">
        <v>6</v>
      </c>
      <c r="I1" t="s">
        <v>5</v>
      </c>
    </row>
    <row r="2" spans="1:9" x14ac:dyDescent="0.25">
      <c r="A2">
        <v>1</v>
      </c>
      <c r="B2" s="1">
        <v>15136</v>
      </c>
      <c r="C2">
        <v>4400</v>
      </c>
      <c r="D2">
        <v>8000</v>
      </c>
      <c r="E2">
        <v>36</v>
      </c>
      <c r="F2">
        <v>4400</v>
      </c>
      <c r="G2" s="3">
        <f t="shared" ref="G2:G16" si="0">E2*B2</f>
        <v>544896</v>
      </c>
      <c r="H2" s="2">
        <f>F2*E2</f>
        <v>158400</v>
      </c>
      <c r="I2">
        <f t="shared" ref="H2:I16" si="1">55*3600</f>
        <v>198000</v>
      </c>
    </row>
    <row r="3" spans="1:9" x14ac:dyDescent="0.25">
      <c r="A3">
        <v>2</v>
      </c>
      <c r="B3" s="1">
        <v>36286</v>
      </c>
      <c r="C3">
        <v>3960</v>
      </c>
      <c r="D3">
        <v>10560</v>
      </c>
      <c r="E3">
        <v>41.8</v>
      </c>
      <c r="F3">
        <v>3960</v>
      </c>
      <c r="G3" s="3">
        <f t="shared" si="0"/>
        <v>1516754.7999999998</v>
      </c>
      <c r="H3" s="2">
        <f t="shared" ref="H3:H16" si="2">F3*E3</f>
        <v>165528</v>
      </c>
      <c r="I3">
        <f t="shared" si="1"/>
        <v>198000</v>
      </c>
    </row>
    <row r="4" spans="1:9" x14ac:dyDescent="0.25">
      <c r="A4">
        <v>3</v>
      </c>
      <c r="B4" s="1">
        <v>13705</v>
      </c>
      <c r="C4">
        <v>2880</v>
      </c>
      <c r="D4">
        <v>16000</v>
      </c>
      <c r="E4">
        <v>84</v>
      </c>
      <c r="F4">
        <v>2880</v>
      </c>
      <c r="G4" s="3">
        <f t="shared" si="0"/>
        <v>1151220</v>
      </c>
      <c r="H4" s="2">
        <f t="shared" si="2"/>
        <v>241920</v>
      </c>
      <c r="I4">
        <f t="shared" si="1"/>
        <v>198000</v>
      </c>
    </row>
    <row r="5" spans="1:9" x14ac:dyDescent="0.25">
      <c r="A5">
        <v>4</v>
      </c>
      <c r="B5" s="1">
        <v>36261</v>
      </c>
      <c r="C5">
        <v>2000</v>
      </c>
      <c r="D5">
        <v>7500</v>
      </c>
      <c r="E5">
        <v>37.6</v>
      </c>
      <c r="F5">
        <v>2000</v>
      </c>
      <c r="G5" s="3">
        <f t="shared" si="0"/>
        <v>1363413.6</v>
      </c>
      <c r="H5" s="2">
        <f t="shared" si="2"/>
        <v>75200</v>
      </c>
      <c r="I5">
        <f t="shared" si="1"/>
        <v>198000</v>
      </c>
    </row>
    <row r="6" spans="1:9" x14ac:dyDescent="0.25">
      <c r="A6">
        <v>5</v>
      </c>
      <c r="B6" s="1">
        <v>76744</v>
      </c>
      <c r="C6">
        <v>2880</v>
      </c>
      <c r="D6">
        <v>7040</v>
      </c>
      <c r="E6">
        <v>46.9</v>
      </c>
      <c r="F6">
        <v>2880</v>
      </c>
      <c r="G6" s="3">
        <f t="shared" si="0"/>
        <v>3599293.6</v>
      </c>
      <c r="H6" s="2">
        <f t="shared" si="2"/>
        <v>135072</v>
      </c>
      <c r="I6">
        <f t="shared" si="1"/>
        <v>198000</v>
      </c>
    </row>
    <row r="7" spans="1:9" x14ac:dyDescent="0.25">
      <c r="A7">
        <v>6</v>
      </c>
      <c r="B7" s="1">
        <v>4810</v>
      </c>
      <c r="C7">
        <v>1700</v>
      </c>
      <c r="D7">
        <v>6100</v>
      </c>
      <c r="E7">
        <v>48.5</v>
      </c>
      <c r="F7">
        <v>1700</v>
      </c>
      <c r="G7" s="3">
        <f t="shared" si="0"/>
        <v>233285</v>
      </c>
      <c r="H7" s="2">
        <f t="shared" si="2"/>
        <v>82450</v>
      </c>
      <c r="I7">
        <f t="shared" si="1"/>
        <v>198000</v>
      </c>
    </row>
    <row r="8" spans="1:9" x14ac:dyDescent="0.25">
      <c r="A8">
        <v>7</v>
      </c>
      <c r="B8" s="1">
        <v>21412</v>
      </c>
      <c r="C8">
        <v>1920</v>
      </c>
      <c r="D8">
        <v>6960</v>
      </c>
      <c r="E8">
        <v>59.5</v>
      </c>
      <c r="F8">
        <v>1920</v>
      </c>
      <c r="G8" s="3">
        <f t="shared" si="0"/>
        <v>1274014</v>
      </c>
      <c r="H8" s="2">
        <f t="shared" si="2"/>
        <v>114240</v>
      </c>
      <c r="I8">
        <f t="shared" si="1"/>
        <v>198000</v>
      </c>
    </row>
    <row r="9" spans="1:9" x14ac:dyDescent="0.25">
      <c r="A9">
        <v>8</v>
      </c>
      <c r="B9" s="1">
        <v>8785</v>
      </c>
      <c r="C9">
        <v>1280</v>
      </c>
      <c r="D9">
        <v>5600</v>
      </c>
      <c r="E9">
        <v>60.5</v>
      </c>
      <c r="F9">
        <v>1280</v>
      </c>
      <c r="G9" s="3">
        <f t="shared" si="0"/>
        <v>531492.5</v>
      </c>
      <c r="H9" s="2">
        <f t="shared" si="2"/>
        <v>77440</v>
      </c>
      <c r="I9">
        <f t="shared" si="1"/>
        <v>198000</v>
      </c>
    </row>
    <row r="10" spans="1:9" x14ac:dyDescent="0.25">
      <c r="A10">
        <v>9</v>
      </c>
      <c r="B10" s="1">
        <v>6934</v>
      </c>
      <c r="C10">
        <v>1600</v>
      </c>
      <c r="D10">
        <v>8800</v>
      </c>
      <c r="E10">
        <v>58.5</v>
      </c>
      <c r="F10">
        <v>1600</v>
      </c>
      <c r="G10" s="3">
        <f t="shared" si="0"/>
        <v>405639</v>
      </c>
      <c r="H10" s="2">
        <f t="shared" si="2"/>
        <v>93600</v>
      </c>
      <c r="I10">
        <f t="shared" si="1"/>
        <v>198000</v>
      </c>
    </row>
    <row r="11" spans="1:9" x14ac:dyDescent="0.25">
      <c r="A11">
        <v>10</v>
      </c>
      <c r="B11" s="1">
        <v>4715</v>
      </c>
      <c r="C11">
        <v>1200</v>
      </c>
      <c r="D11">
        <v>2400</v>
      </c>
      <c r="E11">
        <v>65</v>
      </c>
      <c r="F11">
        <v>1200</v>
      </c>
      <c r="G11" s="3">
        <f t="shared" si="0"/>
        <v>306475</v>
      </c>
      <c r="H11" s="2">
        <f t="shared" si="2"/>
        <v>78000</v>
      </c>
      <c r="I11">
        <f t="shared" si="1"/>
        <v>198000</v>
      </c>
    </row>
    <row r="12" spans="1:9" x14ac:dyDescent="0.25">
      <c r="A12">
        <v>12</v>
      </c>
      <c r="B12" s="1">
        <v>24519</v>
      </c>
      <c r="C12">
        <v>1440</v>
      </c>
      <c r="D12">
        <v>5640</v>
      </c>
      <c r="E12">
        <v>59.6</v>
      </c>
      <c r="F12">
        <v>1440</v>
      </c>
      <c r="G12" s="3">
        <f t="shared" si="0"/>
        <v>1461332.4000000001</v>
      </c>
      <c r="H12" s="2">
        <f t="shared" si="2"/>
        <v>85824</v>
      </c>
      <c r="I12">
        <f t="shared" si="1"/>
        <v>198000</v>
      </c>
    </row>
    <row r="13" spans="1:9" x14ac:dyDescent="0.25">
      <c r="A13">
        <v>13</v>
      </c>
      <c r="B13" s="1">
        <v>19337</v>
      </c>
      <c r="C13">
        <v>1600</v>
      </c>
      <c r="D13">
        <v>6560</v>
      </c>
      <c r="E13">
        <v>56.4</v>
      </c>
      <c r="F13">
        <v>1600</v>
      </c>
      <c r="G13" s="3">
        <f t="shared" si="0"/>
        <v>1090606.8</v>
      </c>
      <c r="H13" s="2">
        <f t="shared" si="2"/>
        <v>90240</v>
      </c>
      <c r="I13">
        <f t="shared" si="1"/>
        <v>198000</v>
      </c>
    </row>
    <row r="14" spans="1:9" x14ac:dyDescent="0.25">
      <c r="A14">
        <v>14</v>
      </c>
      <c r="B14" s="1">
        <v>24014</v>
      </c>
      <c r="C14">
        <v>1680</v>
      </c>
      <c r="D14">
        <v>5680</v>
      </c>
      <c r="E14">
        <v>61.6</v>
      </c>
      <c r="F14">
        <v>1680</v>
      </c>
      <c r="G14" s="3">
        <f t="shared" si="0"/>
        <v>1479262.4000000001</v>
      </c>
      <c r="H14" s="2">
        <f t="shared" si="2"/>
        <v>103488</v>
      </c>
      <c r="I14">
        <f t="shared" si="1"/>
        <v>198000</v>
      </c>
    </row>
    <row r="15" spans="1:9" x14ac:dyDescent="0.25">
      <c r="A15">
        <v>15</v>
      </c>
      <c r="B15" s="1">
        <v>33957</v>
      </c>
      <c r="C15">
        <v>1040</v>
      </c>
      <c r="D15">
        <v>4800</v>
      </c>
      <c r="E15">
        <v>83.2</v>
      </c>
      <c r="F15">
        <v>1040</v>
      </c>
      <c r="G15" s="3">
        <f t="shared" si="0"/>
        <v>2825222.4</v>
      </c>
      <c r="H15" s="2">
        <f t="shared" si="2"/>
        <v>86528</v>
      </c>
      <c r="I15">
        <f t="shared" si="1"/>
        <v>198000</v>
      </c>
    </row>
    <row r="16" spans="1:9" x14ac:dyDescent="0.25">
      <c r="A16">
        <v>17</v>
      </c>
      <c r="B16" s="1">
        <v>21522</v>
      </c>
      <c r="C16">
        <v>3696</v>
      </c>
      <c r="D16">
        <v>7128</v>
      </c>
      <c r="E16">
        <v>47.4</v>
      </c>
      <c r="F16">
        <v>3696</v>
      </c>
      <c r="G16" s="3">
        <f t="shared" si="0"/>
        <v>1020142.7999999999</v>
      </c>
      <c r="H16" s="2">
        <f t="shared" si="2"/>
        <v>175190.39999999999</v>
      </c>
      <c r="I16">
        <f t="shared" si="1"/>
        <v>198000</v>
      </c>
    </row>
    <row r="17" spans="7:8" x14ac:dyDescent="0.25">
      <c r="G17" s="3"/>
    </row>
    <row r="18" spans="7:8" x14ac:dyDescent="0.25">
      <c r="H18" s="2">
        <f>COUNTIF(H2:H16,198000)</f>
        <v>0</v>
      </c>
    </row>
  </sheetData>
  <conditionalFormatting sqref="G2:G16">
    <cfRule type="cellIs" dxfId="0" priority="2" operator="lessThan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Simone Miele</cp:lastModifiedBy>
  <dcterms:created xsi:type="dcterms:W3CDTF">2025-05-27T11:52:29Z</dcterms:created>
  <dcterms:modified xsi:type="dcterms:W3CDTF">2025-05-27T12:38:57Z</dcterms:modified>
</cp:coreProperties>
</file>