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en\WABEsense\datalogger_hardware\research\"/>
    </mc:Choice>
  </mc:AlternateContent>
  <bookViews>
    <workbookView xWindow="0" yWindow="0" windowWidth="28800" windowHeight="123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C31" i="1" l="1"/>
  <c r="G14" i="1" l="1"/>
  <c r="F14" i="1" s="1"/>
  <c r="B4" i="1"/>
  <c r="F7" i="1" s="1"/>
  <c r="F15" i="1" l="1"/>
  <c r="F8" i="1"/>
  <c r="G8" i="1" s="1"/>
  <c r="H8" i="1" s="1"/>
  <c r="G7" i="1"/>
  <c r="H7" i="1" s="1"/>
  <c r="F16" i="1" l="1"/>
  <c r="F9" i="1"/>
  <c r="F17" i="1" s="1"/>
  <c r="G9" i="1" l="1"/>
  <c r="H9" i="1" s="1"/>
  <c r="F10" i="1"/>
  <c r="G10" i="1" s="1"/>
  <c r="H10" i="1" s="1"/>
  <c r="F18" i="1" l="1"/>
</calcChain>
</file>

<file path=xl/sharedStrings.xml><?xml version="1.0" encoding="utf-8"?>
<sst xmlns="http://schemas.openxmlformats.org/spreadsheetml/2006/main" count="40" uniqueCount="39">
  <si>
    <t>Memory-Consumption</t>
  </si>
  <si>
    <t>Druck</t>
  </si>
  <si>
    <t>Umgebungsdruck</t>
  </si>
  <si>
    <t>Umgebungstemp.</t>
  </si>
  <si>
    <t>Umgebungsfeuchte</t>
  </si>
  <si>
    <t>Temperatur</t>
  </si>
  <si>
    <t>System</t>
  </si>
  <si>
    <t>V_Bat</t>
  </si>
  <si>
    <t>TimeStamp</t>
  </si>
  <si>
    <t>Size [Byte]</t>
  </si>
  <si>
    <t>Total</t>
  </si>
  <si>
    <t>Sensoren Ext.</t>
  </si>
  <si>
    <t>Sensoren Int.</t>
  </si>
  <si>
    <t>Reserve</t>
  </si>
  <si>
    <t>Digital</t>
  </si>
  <si>
    <t>Mesurement Interval [min]</t>
  </si>
  <si>
    <t>[KB]</t>
  </si>
  <si>
    <t>[Byte]</t>
  </si>
  <si>
    <t>Memory/hrs</t>
  </si>
  <si>
    <t>Memory/day</t>
  </si>
  <si>
    <t>Memory/month</t>
  </si>
  <si>
    <t>Memory/year</t>
  </si>
  <si>
    <t>[MB]</t>
  </si>
  <si>
    <t>Memory-Size</t>
  </si>
  <si>
    <t>Log-Time [hrs]</t>
  </si>
  <si>
    <t>Log-Time [day]</t>
  </si>
  <si>
    <t>Log-Time [month]</t>
  </si>
  <si>
    <t>Log-Time [year]</t>
  </si>
  <si>
    <t>Selected Memory</t>
  </si>
  <si>
    <t>Year</t>
  </si>
  <si>
    <t>Month</t>
  </si>
  <si>
    <t>nrOfBits</t>
  </si>
  <si>
    <t>Day</t>
  </si>
  <si>
    <t>Hours</t>
  </si>
  <si>
    <t>Minutes</t>
  </si>
  <si>
    <t>Seconds</t>
  </si>
  <si>
    <t>NrOfMeasDataPoints</t>
  </si>
  <si>
    <t>NrOfMeasDataPoints/Day</t>
  </si>
  <si>
    <t>Memory-Size/Day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</si>
</sst>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2" borderId="0" xfId="0" applyFill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ST-Design">
  <a:themeElements>
    <a:clrScheme name="OST-Farben_komplett">
      <a:dk1>
        <a:srgbClr val="191919"/>
      </a:dk1>
      <a:lt1>
        <a:srgbClr val="FFFFFF"/>
      </a:lt1>
      <a:dk2>
        <a:srgbClr val="8C195F"/>
      </a:dk2>
      <a:lt2>
        <a:srgbClr val="C6C6C6"/>
      </a:lt2>
      <a:accent1>
        <a:srgbClr val="56276D"/>
      </a:accent1>
      <a:accent2>
        <a:srgbClr val="C397C4"/>
      </a:accent2>
      <a:accent3>
        <a:srgbClr val="146C58"/>
      </a:accent3>
      <a:accent4>
        <a:srgbClr val="99CCB5"/>
      </a:accent4>
      <a:accent5>
        <a:srgbClr val="B21D19"/>
      </a:accent5>
      <a:accent6>
        <a:srgbClr val="EC867B"/>
      </a:accent6>
      <a:hlink>
        <a:srgbClr val="D72864"/>
      </a:hlink>
      <a:folHlink>
        <a:srgbClr val="8C195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8575"/>
        <a:effectLst/>
      </a:spPr>
      <a:bodyPr rtlCol="0" anchor="t"/>
      <a:lstStyle>
        <a:defPPr algn="l">
          <a:defRPr sz="1400" dirty="0">
            <a:solidFill>
              <a:schemeClr val="tx1"/>
            </a:solidFill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rmAutofit lnSpcReduction="10000"/>
      </a:bodyPr>
      <a:lstStyle>
        <a:defPPr marL="252000" indent="-252000" algn="l">
          <a:spcAft>
            <a:spcPts val="600"/>
          </a:spcAft>
          <a:buClr>
            <a:schemeClr val="tx2"/>
          </a:buClr>
          <a:buFont typeface="Arial" panose="020B0604020202020204" pitchFamily="34" charset="0"/>
          <a:buChar char="•"/>
          <a:defRPr sz="2000" dirty="0" err="1" smtClean="0">
            <a:ea typeface="Roboto Medium" panose="02000000000000000000" pitchFamily="2" charset="0"/>
          </a:defRPr>
        </a:defPPr>
      </a:lstStyle>
    </a:txDef>
  </a:objectDefaults>
  <a:extraClrSchemeLst>
    <a:extraClrScheme>
      <a:clrScheme name="OST - Farben">
        <a:dk1>
          <a:srgbClr val="191919"/>
        </a:dk1>
        <a:lt1>
          <a:srgbClr val="FFFFFF"/>
        </a:lt1>
        <a:dk2>
          <a:srgbClr val="8C195F"/>
        </a:dk2>
        <a:lt2>
          <a:srgbClr val="D72864"/>
        </a:lt2>
        <a:accent1>
          <a:srgbClr val="56276D"/>
        </a:accent1>
        <a:accent2>
          <a:srgbClr val="C397C4"/>
        </a:accent2>
        <a:accent3>
          <a:srgbClr val="146C58"/>
        </a:accent3>
        <a:accent4>
          <a:srgbClr val="99CCB5"/>
        </a:accent4>
        <a:accent5>
          <a:srgbClr val="B21D19"/>
        </a:accent5>
        <a:accent6>
          <a:srgbClr val="EC867B"/>
        </a:accent6>
        <a:hlink>
          <a:srgbClr val="191919"/>
        </a:hlink>
        <a:folHlink>
          <a:srgbClr val="191919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  <a:custClrLst>
    <a:custClr name="OST Violett">
      <a:srgbClr val="9560A4"/>
    </a:custClr>
    <a:custClr name="OST Grün">
      <a:srgbClr val="1DAF8E"/>
    </a:custClr>
    <a:custClr name="OST Rot">
      <a:srgbClr val="E84E0F"/>
    </a:custClr>
    <a:custClr name="OST Blau">
      <a:srgbClr val="0086CD"/>
    </a:custClr>
    <a:custClr name="OST Orange">
      <a:srgbClr val="FBBA00"/>
    </a:custClr>
    <a:custClr name="Weiss">
      <a:srgbClr val="FFFFFF"/>
    </a:custClr>
    <a:custClr name="Weiss">
      <a:srgbClr val="FFFFFF"/>
    </a:custClr>
    <a:custClr name="OST Schwarz">
      <a:srgbClr val="191919"/>
    </a:custClr>
    <a:custClr name="OST Brombeer">
      <a:srgbClr val="8C195F"/>
    </a:custClr>
    <a:custClr name="OST Himbeer">
      <a:srgbClr val="D72864"/>
    </a:custClr>
    <a:custClr name="OST Dunkelviolett">
      <a:srgbClr val="6B3881"/>
    </a:custClr>
    <a:custClr name="OST Dunkelgrün">
      <a:srgbClr val="007E6B"/>
    </a:custClr>
    <a:custClr name="OST Dunkelrot">
      <a:srgbClr val="C32E15"/>
    </a:custClr>
    <a:custClr name="OST Dunkelblau">
      <a:srgbClr val="0073B0"/>
    </a:custClr>
    <a:custClr name="OST Dunkelorange">
      <a:srgbClr val="D18F00"/>
    </a:custClr>
    <a:custClr name="Weiss">
      <a:srgbClr val="FFFFFF"/>
    </a:custClr>
    <a:custClr name="Weiss">
      <a:srgbClr val="FFFFFF"/>
    </a:custClr>
    <a:custClr name="Weiss">
      <a:srgbClr val="FFFFFF"/>
    </a:custClr>
    <a:custClr name="Weiss">
      <a:srgbClr val="FFFFFF"/>
    </a:custClr>
    <a:custClr name="Weiss">
      <a:srgbClr val="FFFFFF"/>
    </a:custClr>
    <a:custClr name="OST Hellviolett">
      <a:srgbClr val="D0A9D0"/>
    </a:custClr>
    <a:custClr name="OST Hellgrün">
      <a:srgbClr val="A7D5C2"/>
    </a:custClr>
    <a:custClr name="OST Hellrot">
      <a:srgbClr val="F39A8B"/>
    </a:custClr>
    <a:custClr name="OST Hellblau">
      <a:srgbClr val="5FBFED"/>
    </a:custClr>
    <a:custClr name="OST Hellorange">
      <a:srgbClr val="FDD6AF"/>
    </a:custClr>
    <a:custClr name="Weiss">
      <a:srgbClr val="FFFFFF"/>
    </a:custClr>
    <a:custClr name="Weiss">
      <a:srgbClr val="FFFFFF"/>
    </a:custClr>
    <a:custClr name="Weiss">
      <a:srgbClr val="FFFFFF"/>
    </a:custClr>
    <a:custClr name="Weiss">
      <a:srgbClr val="FFFFFF"/>
    </a:custClr>
    <a:custClr name="Weiss">
      <a:srgbClr val="FFFFFF"/>
    </a:custClr>
  </a:custClrLst>
  <a:extLst>
    <a:ext uri="{05A4C25C-085E-4340-85A3-A5531E510DB2}">
      <thm15:themeFamily xmlns:thm15="http://schemas.microsoft.com/office/thememl/2012/main" name="OST-Design" id="{919AFD91-39B0-4744-99F2-DF28DEFF6AE6}" vid="{56D96B29-DD71-4AC0-8AF4-5ADCEDDD57C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K10" sqref="K10"/>
    </sheetView>
  </sheetViews>
  <sheetFormatPr baseColWidth="10" defaultColWidth="11.42578125" defaultRowHeight="12.75" x14ac:dyDescent="0.2"/>
  <cols>
    <col min="1" max="1" width="19.42578125" bestFit="1" customWidth="1"/>
    <col min="5" max="5" width="22.7109375" bestFit="1" customWidth="1"/>
    <col min="7" max="7" width="8" bestFit="1" customWidth="1"/>
    <col min="8" max="8" width="5.5703125" bestFit="1" customWidth="1"/>
  </cols>
  <sheetData>
    <row r="1" spans="1:8" x14ac:dyDescent="0.2">
      <c r="A1" s="1" t="s">
        <v>0</v>
      </c>
    </row>
    <row r="4" spans="1:8" x14ac:dyDescent="0.2">
      <c r="A4" t="s">
        <v>10</v>
      </c>
      <c r="B4">
        <f>SUM(B5:B27)</f>
        <v>32</v>
      </c>
      <c r="E4" t="s">
        <v>15</v>
      </c>
      <c r="F4" s="3">
        <v>5</v>
      </c>
    </row>
    <row r="5" spans="1:8" x14ac:dyDescent="0.2">
      <c r="A5" s="1" t="s">
        <v>6</v>
      </c>
      <c r="B5" t="s">
        <v>9</v>
      </c>
    </row>
    <row r="6" spans="1:8" x14ac:dyDescent="0.2">
      <c r="A6" t="s">
        <v>7</v>
      </c>
      <c r="B6">
        <v>2</v>
      </c>
      <c r="F6" t="s">
        <v>17</v>
      </c>
      <c r="G6" t="s">
        <v>16</v>
      </c>
      <c r="H6" t="s">
        <v>22</v>
      </c>
    </row>
    <row r="7" spans="1:8" x14ac:dyDescent="0.2">
      <c r="A7" t="s">
        <v>8</v>
      </c>
      <c r="B7">
        <v>4</v>
      </c>
      <c r="E7" t="s">
        <v>18</v>
      </c>
      <c r="F7" s="4">
        <f>60/F4*B4</f>
        <v>384</v>
      </c>
      <c r="G7" s="2">
        <f>F7/1024</f>
        <v>0.375</v>
      </c>
      <c r="H7" s="2">
        <f>G7/1024</f>
        <v>3.662109375E-4</v>
      </c>
    </row>
    <row r="8" spans="1:8" x14ac:dyDescent="0.2">
      <c r="E8" t="s">
        <v>19</v>
      </c>
      <c r="F8" s="4">
        <f>24*F7</f>
        <v>9216</v>
      </c>
      <c r="G8" s="2">
        <f t="shared" ref="G8:H10" si="0">F8/1024</f>
        <v>9</v>
      </c>
      <c r="H8" s="2">
        <f t="shared" si="0"/>
        <v>8.7890625E-3</v>
      </c>
    </row>
    <row r="9" spans="1:8" x14ac:dyDescent="0.2">
      <c r="A9" s="1" t="s">
        <v>12</v>
      </c>
      <c r="E9" t="s">
        <v>20</v>
      </c>
      <c r="F9" s="4">
        <f>31*F8</f>
        <v>285696</v>
      </c>
      <c r="G9" s="2">
        <f t="shared" si="0"/>
        <v>279</v>
      </c>
      <c r="H9" s="2">
        <f t="shared" si="0"/>
        <v>0.2724609375</v>
      </c>
    </row>
    <row r="10" spans="1:8" x14ac:dyDescent="0.2">
      <c r="A10" t="s">
        <v>2</v>
      </c>
      <c r="B10">
        <v>4</v>
      </c>
      <c r="E10" t="s">
        <v>21</v>
      </c>
      <c r="F10" s="4">
        <f>12*F9</f>
        <v>3428352</v>
      </c>
      <c r="G10" s="2">
        <f t="shared" si="0"/>
        <v>3348</v>
      </c>
      <c r="H10" s="2">
        <f t="shared" si="0"/>
        <v>3.26953125</v>
      </c>
    </row>
    <row r="11" spans="1:8" x14ac:dyDescent="0.2">
      <c r="A11" t="s">
        <v>3</v>
      </c>
      <c r="B11">
        <v>2</v>
      </c>
      <c r="F11" s="2"/>
      <c r="G11" s="2"/>
      <c r="H11" s="2"/>
    </row>
    <row r="12" spans="1:8" x14ac:dyDescent="0.2">
      <c r="A12" t="s">
        <v>4</v>
      </c>
      <c r="B12">
        <v>2</v>
      </c>
      <c r="F12" s="2"/>
      <c r="G12" s="2"/>
      <c r="H12" s="2"/>
    </row>
    <row r="13" spans="1:8" x14ac:dyDescent="0.2">
      <c r="E13" s="1" t="s">
        <v>28</v>
      </c>
    </row>
    <row r="14" spans="1:8" x14ac:dyDescent="0.2">
      <c r="A14" s="1" t="s">
        <v>11</v>
      </c>
      <c r="E14" t="s">
        <v>23</v>
      </c>
      <c r="F14" s="2">
        <f>G14*1024</f>
        <v>4194304</v>
      </c>
      <c r="G14">
        <f>H14*1024</f>
        <v>4096</v>
      </c>
      <c r="H14" s="3">
        <v>4</v>
      </c>
    </row>
    <row r="15" spans="1:8" x14ac:dyDescent="0.2">
      <c r="A15" t="s">
        <v>5</v>
      </c>
      <c r="B15">
        <v>2</v>
      </c>
      <c r="E15" t="s">
        <v>24</v>
      </c>
      <c r="F15" s="2">
        <f>$F$14/F7</f>
        <v>10922.666666666666</v>
      </c>
    </row>
    <row r="16" spans="1:8" x14ac:dyDescent="0.2">
      <c r="A16" t="s">
        <v>1</v>
      </c>
      <c r="B16">
        <v>2</v>
      </c>
      <c r="E16" t="s">
        <v>25</v>
      </c>
      <c r="F16" s="2">
        <f t="shared" ref="F16:F18" si="1">$F$14/F8</f>
        <v>455.11111111111109</v>
      </c>
    </row>
    <row r="17" spans="1:6" x14ac:dyDescent="0.2">
      <c r="E17" t="s">
        <v>26</v>
      </c>
      <c r="F17" s="2">
        <f t="shared" si="1"/>
        <v>14.681003584229391</v>
      </c>
    </row>
    <row r="18" spans="1:6" x14ac:dyDescent="0.2">
      <c r="A18" s="1" t="s">
        <v>14</v>
      </c>
      <c r="B18">
        <v>0</v>
      </c>
      <c r="E18" t="s">
        <v>27</v>
      </c>
      <c r="F18" s="2">
        <f t="shared" si="1"/>
        <v>1.2234169653524491</v>
      </c>
    </row>
    <row r="19" spans="1:6" x14ac:dyDescent="0.2">
      <c r="E19" t="s">
        <v>36</v>
      </c>
      <c r="F19" s="4">
        <f>F14/B4</f>
        <v>131072</v>
      </c>
    </row>
    <row r="20" spans="1:6" x14ac:dyDescent="0.2">
      <c r="A20" s="1" t="s">
        <v>13</v>
      </c>
      <c r="B20">
        <v>14</v>
      </c>
      <c r="E20" t="s">
        <v>37</v>
      </c>
      <c r="F20" s="4">
        <f>24*60/F4</f>
        <v>288</v>
      </c>
    </row>
    <row r="21" spans="1:6" x14ac:dyDescent="0.2">
      <c r="E21" t="s">
        <v>38</v>
      </c>
      <c r="F21" s="4">
        <f>F20*B4</f>
        <v>9216</v>
      </c>
    </row>
    <row r="22" spans="1:6" x14ac:dyDescent="0.2">
      <c r="F22" s="4"/>
    </row>
    <row r="23" spans="1:6" x14ac:dyDescent="0.2">
      <c r="F23" s="4"/>
    </row>
    <row r="24" spans="1:6" x14ac:dyDescent="0.2">
      <c r="C24" t="s">
        <v>31</v>
      </c>
      <c r="F24" s="4"/>
    </row>
    <row r="25" spans="1:6" x14ac:dyDescent="0.2">
      <c r="A25" t="s">
        <v>8</v>
      </c>
      <c r="B25" t="s">
        <v>29</v>
      </c>
      <c r="C25">
        <v>6</v>
      </c>
    </row>
    <row r="26" spans="1:6" x14ac:dyDescent="0.2">
      <c r="B26" t="s">
        <v>30</v>
      </c>
      <c r="C26">
        <v>4</v>
      </c>
    </row>
    <row r="27" spans="1:6" x14ac:dyDescent="0.2">
      <c r="B27" t="s">
        <v>32</v>
      </c>
      <c r="C27">
        <v>5</v>
      </c>
    </row>
    <row r="28" spans="1:6" x14ac:dyDescent="0.2">
      <c r="B28" t="s">
        <v>33</v>
      </c>
      <c r="C28">
        <v>5</v>
      </c>
    </row>
    <row r="29" spans="1:6" x14ac:dyDescent="0.2">
      <c r="B29" t="s">
        <v>34</v>
      </c>
      <c r="C29">
        <v>6</v>
      </c>
    </row>
    <row r="30" spans="1:6" x14ac:dyDescent="0.2">
      <c r="B30" t="s">
        <v>35</v>
      </c>
      <c r="C30">
        <v>6</v>
      </c>
    </row>
    <row r="31" spans="1:6" x14ac:dyDescent="0.2">
      <c r="C31">
        <f>SUM(C25:C30)</f>
        <v>32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 Roth</dc:creator>
  <cp:lastModifiedBy>Adrian Tüscher</cp:lastModifiedBy>
  <dcterms:created xsi:type="dcterms:W3CDTF">2020-07-24T12:51:57Z</dcterms:created>
  <dcterms:modified xsi:type="dcterms:W3CDTF">2020-11-17T08:27:57Z</dcterms:modified>
</cp:coreProperties>
</file>